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guelGonzalez\Downloads\EE 400D\Blog Post\"/>
    </mc:Choice>
  </mc:AlternateContent>
  <xr:revisionPtr revIDLastSave="0" documentId="10_ncr:100000_{3EFDC4F4-543C-42B5-B2F8-FBD330A89849}" xr6:coauthVersionLast="31" xr6:coauthVersionMax="31" xr10:uidLastSave="{00000000-0000-0000-0000-000000000000}"/>
  <bookViews>
    <workbookView xWindow="0" yWindow="0" windowWidth="28800" windowHeight="12225" xr2:uid="{00000000-000D-0000-FFFF-FFFF00000000}"/>
  </bookViews>
  <sheets>
    <sheet name="burndown" sheetId="1" r:id="rId1"/>
    <sheet name="summary" sheetId="2" r:id="rId2"/>
    <sheet name="Sheet3" sheetId="3" r:id="rId3"/>
  </sheets>
  <calcPr calcId="179017"/>
</workbook>
</file>

<file path=xl/calcChain.xml><?xml version="1.0" encoding="utf-8"?>
<calcChain xmlns="http://schemas.openxmlformats.org/spreadsheetml/2006/main">
  <c r="C16" i="1" l="1"/>
  <c r="C17" i="1"/>
  <c r="D17" i="1" l="1"/>
  <c r="E16" i="1"/>
  <c r="B17" i="1"/>
  <c r="B16" i="1"/>
  <c r="D16" i="1" s="1"/>
  <c r="F16" i="1" s="1"/>
  <c r="G16" i="1" s="1"/>
  <c r="H16" i="1" s="1"/>
  <c r="I16" i="1" s="1"/>
  <c r="J16" i="1" s="1"/>
  <c r="K16" i="1" s="1"/>
  <c r="L16" i="1" s="1"/>
  <c r="M16" i="1" s="1"/>
  <c r="N16" i="1" s="1"/>
  <c r="E17" i="1" l="1"/>
  <c r="F17" i="1" s="1"/>
  <c r="G17" i="1"/>
  <c r="H17" i="1" s="1"/>
  <c r="I17" i="1" s="1"/>
  <c r="J17" i="1" l="1"/>
  <c r="K17" i="1" s="1"/>
  <c r="L17" i="1" s="1"/>
  <c r="M17" i="1" l="1"/>
  <c r="N17" i="1" s="1"/>
  <c r="O17" i="1" s="1"/>
</calcChain>
</file>

<file path=xl/sharedStrings.xml><?xml version="1.0" encoding="utf-8"?>
<sst xmlns="http://schemas.openxmlformats.org/spreadsheetml/2006/main" count="42" uniqueCount="41">
  <si>
    <t>documentation</t>
  </si>
  <si>
    <t>start</t>
  </si>
  <si>
    <t>week 13</t>
  </si>
  <si>
    <t>week 12</t>
  </si>
  <si>
    <t>week 11</t>
  </si>
  <si>
    <t>week 10</t>
  </si>
  <si>
    <t>week 9</t>
  </si>
  <si>
    <t>week 8</t>
  </si>
  <si>
    <t>week 7</t>
  </si>
  <si>
    <t>week 6</t>
  </si>
  <si>
    <t>week 5</t>
  </si>
  <si>
    <t>week 4</t>
  </si>
  <si>
    <t>week 3</t>
  </si>
  <si>
    <t>week 2</t>
  </si>
  <si>
    <t>week 1</t>
  </si>
  <si>
    <t>Task</t>
  </si>
  <si>
    <t>Estimated Hours Remaining</t>
  </si>
  <si>
    <t>Actual Hours Remaining</t>
  </si>
  <si>
    <t>printing</t>
  </si>
  <si>
    <t>PCB</t>
  </si>
  <si>
    <t>repaired parts</t>
  </si>
  <si>
    <t>figure 8</t>
  </si>
  <si>
    <t>improved running time</t>
  </si>
  <si>
    <t>periscope lens</t>
  </si>
  <si>
    <t>replace switch</t>
  </si>
  <si>
    <t>moving parts risk</t>
  </si>
  <si>
    <t>organize cables</t>
  </si>
  <si>
    <t>avoid objects</t>
  </si>
  <si>
    <t>Prototype Building</t>
  </si>
  <si>
    <t>Prototype Testing</t>
  </si>
  <si>
    <t>Assembly and Test</t>
  </si>
  <si>
    <t>Final Build with Finishing</t>
  </si>
  <si>
    <t>prototype test</t>
  </si>
  <si>
    <t>Documentation</t>
  </si>
  <si>
    <t>Initial Build</t>
  </si>
  <si>
    <t>Order and Manufacture Parts</t>
  </si>
  <si>
    <t>Planning</t>
  </si>
  <si>
    <t>Case Study</t>
  </si>
  <si>
    <t>Case Studies</t>
  </si>
  <si>
    <t xml:space="preserve">Precent Completed as of 4/20/2018 </t>
  </si>
  <si>
    <t>Testing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</si>
</sst>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0" borderId="1" xfId="0" applyBorder="1"/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/>
    <xf numFmtId="0" fontId="0" fillId="4" borderId="1" xfId="0" applyFill="1" applyBorder="1"/>
    <xf numFmtId="10" fontId="1" fillId="3" borderId="0" xfId="0" applyNumberFormat="1" applyFont="1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burndown!$A$16</c:f>
              <c:strCache>
                <c:ptCount val="1"/>
                <c:pt idx="0">
                  <c:v>Estimated Hours Remaining</c:v>
                </c:pt>
              </c:strCache>
            </c:strRef>
          </c:tx>
          <c:spPr>
            <a:ln w="28575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burndown!$U$26:$AG$26</c:f>
              <c:numCache>
                <c:formatCode>General</c:formatCode>
                <c:ptCount val="13"/>
              </c:numCache>
            </c:numRef>
          </c:cat>
          <c:val>
            <c:numRef>
              <c:f>burndown!$B$16:$O$16</c:f>
              <c:numCache>
                <c:formatCode>General</c:formatCode>
                <c:ptCount val="14"/>
                <c:pt idx="0">
                  <c:v>154</c:v>
                </c:pt>
                <c:pt idx="1">
                  <c:v>142.15384615384616</c:v>
                </c:pt>
                <c:pt idx="2">
                  <c:v>130.30769230769232</c:v>
                </c:pt>
                <c:pt idx="3">
                  <c:v>118.46153846153848</c:v>
                </c:pt>
                <c:pt idx="4">
                  <c:v>106.61538461538464</c:v>
                </c:pt>
                <c:pt idx="5">
                  <c:v>94.769230769230802</c:v>
                </c:pt>
                <c:pt idx="6">
                  <c:v>82.923076923076962</c:v>
                </c:pt>
                <c:pt idx="7">
                  <c:v>71.076923076923123</c:v>
                </c:pt>
                <c:pt idx="8">
                  <c:v>59.230769230769276</c:v>
                </c:pt>
                <c:pt idx="9">
                  <c:v>47.384615384615429</c:v>
                </c:pt>
                <c:pt idx="10">
                  <c:v>35.538461538461583</c:v>
                </c:pt>
                <c:pt idx="11">
                  <c:v>23.692307692307736</c:v>
                </c:pt>
                <c:pt idx="12">
                  <c:v>11.846153846153889</c:v>
                </c:pt>
                <c:pt idx="1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A9-457F-B668-1D026CA2127C}"/>
            </c:ext>
          </c:extLst>
        </c:ser>
        <c:ser>
          <c:idx val="1"/>
          <c:order val="1"/>
          <c:tx>
            <c:strRef>
              <c:f>burndown!$A$17</c:f>
              <c:strCache>
                <c:ptCount val="1"/>
                <c:pt idx="0">
                  <c:v>Actual Hours Remaining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cat>
            <c:numRef>
              <c:f>burndown!$U$26:$AG$26</c:f>
              <c:numCache>
                <c:formatCode>General</c:formatCode>
                <c:ptCount val="13"/>
              </c:numCache>
            </c:numRef>
          </c:cat>
          <c:val>
            <c:numRef>
              <c:f>burndown!$B$17:$O$17</c:f>
              <c:numCache>
                <c:formatCode>General</c:formatCode>
                <c:ptCount val="14"/>
                <c:pt idx="0">
                  <c:v>154</c:v>
                </c:pt>
                <c:pt idx="1">
                  <c:v>132</c:v>
                </c:pt>
                <c:pt idx="2">
                  <c:v>125</c:v>
                </c:pt>
                <c:pt idx="3">
                  <c:v>122</c:v>
                </c:pt>
                <c:pt idx="4">
                  <c:v>102</c:v>
                </c:pt>
                <c:pt idx="5">
                  <c:v>90</c:v>
                </c:pt>
                <c:pt idx="6">
                  <c:v>83</c:v>
                </c:pt>
                <c:pt idx="7">
                  <c:v>76</c:v>
                </c:pt>
                <c:pt idx="8">
                  <c:v>65</c:v>
                </c:pt>
                <c:pt idx="9">
                  <c:v>57</c:v>
                </c:pt>
                <c:pt idx="10">
                  <c:v>54</c:v>
                </c:pt>
                <c:pt idx="11">
                  <c:v>52</c:v>
                </c:pt>
                <c:pt idx="12">
                  <c:v>40</c:v>
                </c:pt>
                <c:pt idx="13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A9-457F-B668-1D026CA212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593664"/>
        <c:axId val="85656320"/>
      </c:lineChart>
      <c:catAx>
        <c:axId val="8459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656320"/>
        <c:crosses val="autoZero"/>
        <c:auto val="1"/>
        <c:lblAlgn val="ctr"/>
        <c:lblOffset val="100"/>
        <c:noMultiLvlLbl val="0"/>
      </c:catAx>
      <c:valAx>
        <c:axId val="85656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9366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1"/>
    </mc:Choice>
    <mc:Fallback>
      <c:style val="3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summary!$A$1:$J$1</c:f>
              <c:strCache>
                <c:ptCount val="10"/>
                <c:pt idx="0">
                  <c:v>printing</c:v>
                </c:pt>
                <c:pt idx="1">
                  <c:v>PCB</c:v>
                </c:pt>
                <c:pt idx="2">
                  <c:v>repaired parts</c:v>
                </c:pt>
                <c:pt idx="3">
                  <c:v>improved running time</c:v>
                </c:pt>
                <c:pt idx="4">
                  <c:v>periscope lens</c:v>
                </c:pt>
                <c:pt idx="5">
                  <c:v>replace switch</c:v>
                </c:pt>
                <c:pt idx="6">
                  <c:v>organize cables</c:v>
                </c:pt>
                <c:pt idx="7">
                  <c:v>avoid objects</c:v>
                </c:pt>
                <c:pt idx="8">
                  <c:v>moving parts risk</c:v>
                </c:pt>
                <c:pt idx="9">
                  <c:v>figure 8</c:v>
                </c:pt>
              </c:strCache>
            </c:strRef>
          </c:cat>
          <c:val>
            <c:numRef>
              <c:f>summary!$A$2:$J$2</c:f>
              <c:numCache>
                <c:formatCode>General</c:formatCode>
                <c:ptCount val="10"/>
                <c:pt idx="0">
                  <c:v>90</c:v>
                </c:pt>
                <c:pt idx="1">
                  <c:v>90</c:v>
                </c:pt>
                <c:pt idx="2">
                  <c:v>80</c:v>
                </c:pt>
                <c:pt idx="3">
                  <c:v>50</c:v>
                </c:pt>
                <c:pt idx="4">
                  <c:v>50</c:v>
                </c:pt>
                <c:pt idx="5">
                  <c:v>5</c:v>
                </c:pt>
                <c:pt idx="6">
                  <c:v>10</c:v>
                </c:pt>
                <c:pt idx="7">
                  <c:v>10</c:v>
                </c:pt>
                <c:pt idx="8">
                  <c:v>5</c:v>
                </c:pt>
                <c:pt idx="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DB-4408-B65A-63B742848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630592"/>
        <c:axId val="87632128"/>
      </c:barChart>
      <c:catAx>
        <c:axId val="87630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7632128"/>
        <c:crosses val="autoZero"/>
        <c:auto val="1"/>
        <c:lblAlgn val="ctr"/>
        <c:lblOffset val="100"/>
        <c:noMultiLvlLbl val="0"/>
      </c:catAx>
      <c:valAx>
        <c:axId val="87632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7630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426720</xdr:colOff>
      <xdr:row>18</xdr:row>
      <xdr:rowOff>0</xdr:rowOff>
    </xdr:from>
    <xdr:to>
      <xdr:col>10</xdr:col>
      <xdr:colOff>121920</xdr:colOff>
      <xdr:row>33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451484</xdr:colOff>
      <xdr:row>4</xdr:row>
      <xdr:rowOff>171450</xdr:rowOff>
    </xdr:from>
    <xdr:to>
      <xdr:col>7</xdr:col>
      <xdr:colOff>762000</xdr:colOff>
      <xdr:row>26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27"/>
  <sheetViews>
    <sheetView tabSelected="1" zoomScaleNormal="100" workbookViewId="0">
      <selection activeCell="N37" sqref="N37"/>
    </sheetView>
  </sheetViews>
  <sheetFormatPr defaultRowHeight="15" x14ac:dyDescent="0.25"/>
  <cols>
    <col min="1" max="1" width="27.28515625" customWidth="1"/>
    <col min="21" max="33" width="11.85546875" customWidth="1"/>
  </cols>
  <sheetData>
    <row r="1" spans="1:15" x14ac:dyDescent="0.25">
      <c r="A1" s="1" t="s">
        <v>15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5" t="s">
        <v>38</v>
      </c>
      <c r="B2" s="2">
        <v>10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>
        <v>10</v>
      </c>
    </row>
    <row r="3" spans="1:15" x14ac:dyDescent="0.25">
      <c r="A3" s="5" t="s">
        <v>28</v>
      </c>
      <c r="B3" s="2">
        <v>12</v>
      </c>
      <c r="C3" s="2"/>
      <c r="D3" s="2"/>
      <c r="E3" s="2"/>
      <c r="F3" s="2"/>
      <c r="G3" s="2"/>
      <c r="H3" s="2"/>
      <c r="I3" s="2"/>
      <c r="J3" s="2"/>
      <c r="K3" s="2"/>
      <c r="L3" s="2">
        <v>10</v>
      </c>
      <c r="M3" s="2"/>
      <c r="N3" s="2"/>
      <c r="O3" s="2">
        <v>12</v>
      </c>
    </row>
    <row r="4" spans="1:15" x14ac:dyDescent="0.25">
      <c r="A4" s="5" t="s">
        <v>29</v>
      </c>
      <c r="B4" s="2">
        <v>10</v>
      </c>
      <c r="C4" s="2"/>
      <c r="D4" s="2"/>
      <c r="E4" s="2"/>
      <c r="F4" s="2"/>
      <c r="G4" s="2"/>
      <c r="H4" s="2"/>
      <c r="I4" s="2"/>
      <c r="J4" s="2"/>
      <c r="K4" s="2"/>
      <c r="L4" s="2">
        <v>10</v>
      </c>
      <c r="M4" s="2"/>
      <c r="N4" s="2"/>
      <c r="O4" s="2">
        <v>0</v>
      </c>
    </row>
    <row r="5" spans="1:15" x14ac:dyDescent="0.25">
      <c r="A5" s="5" t="s">
        <v>33</v>
      </c>
      <c r="B5" s="2">
        <v>10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>
        <v>5</v>
      </c>
      <c r="O5" s="2">
        <v>0</v>
      </c>
    </row>
    <row r="6" spans="1:15" x14ac:dyDescent="0.25">
      <c r="A6" s="5" t="s">
        <v>37</v>
      </c>
      <c r="B6" s="2">
        <v>10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>
        <v>0</v>
      </c>
    </row>
    <row r="7" spans="1:15" x14ac:dyDescent="0.25">
      <c r="A7" s="5" t="s">
        <v>36</v>
      </c>
      <c r="B7" s="2">
        <v>20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>
        <v>2</v>
      </c>
      <c r="O7" s="2">
        <v>0</v>
      </c>
    </row>
    <row r="8" spans="1:15" x14ac:dyDescent="0.25">
      <c r="A8" s="5" t="s">
        <v>35</v>
      </c>
      <c r="B8" s="2">
        <v>20</v>
      </c>
      <c r="C8" s="2"/>
      <c r="D8" s="2"/>
      <c r="E8" s="2"/>
      <c r="F8" s="2"/>
      <c r="G8" s="2"/>
      <c r="H8" s="2"/>
      <c r="I8" s="2"/>
      <c r="J8" s="2"/>
      <c r="K8" s="2">
        <v>12</v>
      </c>
      <c r="L8" s="2"/>
      <c r="M8" s="2">
        <v>3</v>
      </c>
      <c r="N8" s="2"/>
      <c r="O8" s="2">
        <v>0</v>
      </c>
    </row>
    <row r="9" spans="1:15" x14ac:dyDescent="0.25">
      <c r="A9" s="5" t="s">
        <v>34</v>
      </c>
      <c r="B9" s="2">
        <v>5</v>
      </c>
      <c r="C9" s="2"/>
      <c r="D9" s="2"/>
      <c r="E9" s="2"/>
      <c r="F9" s="2"/>
      <c r="G9" s="2"/>
      <c r="H9" s="2"/>
      <c r="I9" s="2"/>
      <c r="J9" s="2">
        <v>5</v>
      </c>
      <c r="K9" s="2"/>
      <c r="L9" s="2"/>
      <c r="M9" s="2"/>
      <c r="N9" s="2"/>
      <c r="O9" s="2">
        <v>0</v>
      </c>
    </row>
    <row r="10" spans="1:15" x14ac:dyDescent="0.25">
      <c r="A10" s="5" t="s">
        <v>32</v>
      </c>
      <c r="B10" s="2">
        <v>20</v>
      </c>
      <c r="C10" s="2"/>
      <c r="D10" s="2"/>
      <c r="E10" s="2"/>
      <c r="F10" s="2"/>
      <c r="G10" s="2"/>
      <c r="H10" s="2"/>
      <c r="I10" s="2">
        <v>6</v>
      </c>
      <c r="J10" s="2">
        <v>2</v>
      </c>
      <c r="K10" s="2"/>
      <c r="L10" s="2"/>
      <c r="M10" s="2"/>
      <c r="N10" s="2"/>
      <c r="O10" s="2">
        <v>0</v>
      </c>
    </row>
    <row r="11" spans="1:15" x14ac:dyDescent="0.25">
      <c r="A11" s="5" t="s">
        <v>33</v>
      </c>
      <c r="B11" s="2">
        <v>10</v>
      </c>
      <c r="C11" s="2"/>
      <c r="D11" s="2"/>
      <c r="E11" s="2"/>
      <c r="F11" s="2"/>
      <c r="G11" s="2"/>
      <c r="H11" s="2">
        <v>8</v>
      </c>
      <c r="I11" s="2">
        <v>1</v>
      </c>
      <c r="J11" s="2"/>
      <c r="K11" s="2"/>
      <c r="L11" s="2"/>
      <c r="M11" s="2"/>
      <c r="N11" s="2"/>
      <c r="O11" s="2">
        <v>0</v>
      </c>
    </row>
    <row r="12" spans="1:15" x14ac:dyDescent="0.25">
      <c r="A12" s="5" t="s">
        <v>31</v>
      </c>
      <c r="B12" s="2">
        <v>10</v>
      </c>
      <c r="C12" s="2"/>
      <c r="D12" s="2"/>
      <c r="E12" s="2"/>
      <c r="F12" s="2"/>
      <c r="G12" s="2">
        <v>6</v>
      </c>
      <c r="H12" s="2">
        <v>3</v>
      </c>
      <c r="I12" s="2"/>
      <c r="J12" s="2"/>
      <c r="K12" s="2"/>
      <c r="L12" s="2"/>
      <c r="M12" s="2"/>
      <c r="N12" s="2"/>
      <c r="O12" s="2">
        <v>0</v>
      </c>
    </row>
    <row r="13" spans="1:15" x14ac:dyDescent="0.25">
      <c r="A13" s="5" t="s">
        <v>40</v>
      </c>
      <c r="B13" s="2">
        <v>5</v>
      </c>
      <c r="C13" s="2"/>
      <c r="D13" s="2"/>
      <c r="E13" s="2"/>
      <c r="F13" s="2">
        <v>3</v>
      </c>
      <c r="G13" s="2">
        <v>2</v>
      </c>
      <c r="H13" s="2"/>
      <c r="I13" s="2"/>
      <c r="J13" s="2"/>
      <c r="K13" s="2"/>
      <c r="L13" s="2"/>
      <c r="M13" s="2"/>
      <c r="N13" s="2"/>
      <c r="O13" s="2">
        <v>0</v>
      </c>
    </row>
    <row r="14" spans="1:15" x14ac:dyDescent="0.25">
      <c r="A14" s="5" t="s">
        <v>0</v>
      </c>
      <c r="B14" s="2">
        <v>10</v>
      </c>
      <c r="C14" s="2"/>
      <c r="D14" s="2">
        <v>7</v>
      </c>
      <c r="E14" s="2">
        <v>2</v>
      </c>
      <c r="F14" s="2"/>
      <c r="G14" s="2"/>
      <c r="H14" s="2"/>
      <c r="I14" s="2"/>
      <c r="J14" s="2"/>
      <c r="K14" s="2"/>
      <c r="L14" s="2"/>
      <c r="M14" s="2"/>
      <c r="N14" s="2"/>
      <c r="O14" s="2">
        <v>0</v>
      </c>
    </row>
    <row r="15" spans="1:15" x14ac:dyDescent="0.25">
      <c r="A15" s="5" t="s">
        <v>30</v>
      </c>
      <c r="B15" s="2">
        <v>2</v>
      </c>
      <c r="C15" s="2"/>
      <c r="D15" s="2">
        <v>5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>
        <v>0</v>
      </c>
    </row>
    <row r="16" spans="1:15" x14ac:dyDescent="0.25">
      <c r="A16" s="6" t="s">
        <v>16</v>
      </c>
      <c r="B16" s="2">
        <f>SUM(B2:B15)</f>
        <v>154</v>
      </c>
      <c r="C16" s="2">
        <f>B16-$B$16/13</f>
        <v>142.15384615384616</v>
      </c>
      <c r="D16" s="2">
        <f>C16-$B$16/13</f>
        <v>130.30769230769232</v>
      </c>
      <c r="E16" s="2">
        <f>D16-$B$16/13</f>
        <v>118.46153846153848</v>
      </c>
      <c r="F16" s="2">
        <f t="shared" ref="F16:M16" si="0">E16-$B$16/13</f>
        <v>106.61538461538464</v>
      </c>
      <c r="G16" s="2">
        <f t="shared" si="0"/>
        <v>94.769230769230802</v>
      </c>
      <c r="H16" s="2">
        <f t="shared" si="0"/>
        <v>82.923076923076962</v>
      </c>
      <c r="I16" s="2">
        <f t="shared" si="0"/>
        <v>71.076923076923123</v>
      </c>
      <c r="J16" s="2">
        <f t="shared" si="0"/>
        <v>59.230769230769276</v>
      </c>
      <c r="K16" s="2">
        <f t="shared" si="0"/>
        <v>47.384615384615429</v>
      </c>
      <c r="L16" s="2">
        <f t="shared" si="0"/>
        <v>35.538461538461583</v>
      </c>
      <c r="M16" s="2">
        <f t="shared" si="0"/>
        <v>23.692307692307736</v>
      </c>
      <c r="N16" s="2">
        <f>M16-$B$16/13</f>
        <v>11.846153846153889</v>
      </c>
      <c r="O16" s="2">
        <v>0</v>
      </c>
    </row>
    <row r="17" spans="1:33" x14ac:dyDescent="0.25">
      <c r="A17" s="6" t="s">
        <v>17</v>
      </c>
      <c r="B17" s="2">
        <f>SUM(B2:B15)</f>
        <v>154</v>
      </c>
      <c r="C17" s="2">
        <f>B17-SUM(O2:O15)</f>
        <v>132</v>
      </c>
      <c r="D17" s="2">
        <f>C17-SUM(N2:N15)</f>
        <v>125</v>
      </c>
      <c r="E17" s="2">
        <f>D17-SUM(M2:M15)</f>
        <v>122</v>
      </c>
      <c r="F17" s="2">
        <f>E17-SUM(L2:L15)</f>
        <v>102</v>
      </c>
      <c r="G17" s="2">
        <f>F17-SUM(K2:K15)</f>
        <v>90</v>
      </c>
      <c r="H17" s="2">
        <f>G17-SUM(J2:J15)</f>
        <v>83</v>
      </c>
      <c r="I17" s="2">
        <f>H17-SUM(I2:I15)</f>
        <v>76</v>
      </c>
      <c r="J17" s="2">
        <f>I17-SUM(H2:H15)</f>
        <v>65</v>
      </c>
      <c r="K17" s="2">
        <f>J17-SUM(G2:G15)</f>
        <v>57</v>
      </c>
      <c r="L17" s="2">
        <f>K17-SUM(F2:F15)</f>
        <v>54</v>
      </c>
      <c r="M17" s="2">
        <f>L17-SUM(E2:E15)</f>
        <v>52</v>
      </c>
      <c r="N17" s="2">
        <f>M17-SUM(D2:D15)</f>
        <v>40</v>
      </c>
      <c r="O17" s="2">
        <f>N17-SUM(C2:C15)</f>
        <v>40</v>
      </c>
    </row>
    <row r="21" spans="1:33" x14ac:dyDescent="0.25">
      <c r="M21" s="8" t="s">
        <v>39</v>
      </c>
      <c r="N21" s="8"/>
      <c r="O21" s="8"/>
      <c r="P21" s="8"/>
    </row>
    <row r="22" spans="1:33" x14ac:dyDescent="0.25">
      <c r="M22" s="7">
        <v>0.79</v>
      </c>
      <c r="N22" s="7"/>
      <c r="O22" s="7"/>
      <c r="P22" s="7"/>
    </row>
    <row r="27" spans="1:33" x14ac:dyDescent="0.25"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</sheetData>
  <mergeCells count="2">
    <mergeCell ref="M22:P22"/>
    <mergeCell ref="M21:P21"/>
  </mergeCells>
  <pageMargins left="0.7" right="0.7" top="0.75" bottom="0.75" header="0.3" footer="0.3"/>
  <pageSetup paperSize="24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"/>
  <sheetViews>
    <sheetView workbookViewId="0">
      <selection activeCell="C3" sqref="C3"/>
    </sheetView>
  </sheetViews>
  <sheetFormatPr defaultRowHeight="15" x14ac:dyDescent="0.25"/>
  <cols>
    <col min="1" max="1" width="8" bestFit="1" customWidth="1"/>
    <col min="2" max="2" width="4.42578125" bestFit="1" customWidth="1"/>
    <col min="3" max="3" width="13.5703125" bestFit="1" customWidth="1"/>
    <col min="4" max="4" width="21.85546875" bestFit="1" customWidth="1"/>
    <col min="5" max="5" width="14" bestFit="1" customWidth="1"/>
    <col min="6" max="6" width="13.85546875" bestFit="1" customWidth="1"/>
    <col min="7" max="8" width="22.28515625" customWidth="1"/>
    <col min="9" max="9" width="16.140625" bestFit="1" customWidth="1"/>
    <col min="10" max="10" width="7.7109375" bestFit="1" customWidth="1"/>
  </cols>
  <sheetData>
    <row r="1" spans="1:10" x14ac:dyDescent="0.25">
      <c r="A1" s="4" t="s">
        <v>18</v>
      </c>
      <c r="B1" s="4" t="s">
        <v>19</v>
      </c>
      <c r="C1" s="4" t="s">
        <v>20</v>
      </c>
      <c r="D1" s="4" t="s">
        <v>22</v>
      </c>
      <c r="E1" s="4" t="s">
        <v>23</v>
      </c>
      <c r="F1" s="4" t="s">
        <v>24</v>
      </c>
      <c r="G1" s="4" t="s">
        <v>26</v>
      </c>
      <c r="H1" s="4" t="s">
        <v>27</v>
      </c>
      <c r="I1" s="4" t="s">
        <v>25</v>
      </c>
      <c r="J1" s="4" t="s">
        <v>21</v>
      </c>
    </row>
    <row r="2" spans="1:10" x14ac:dyDescent="0.25">
      <c r="A2" s="4">
        <v>90</v>
      </c>
      <c r="B2" s="4">
        <v>90</v>
      </c>
      <c r="C2" s="4">
        <v>80</v>
      </c>
      <c r="D2" s="4">
        <v>50</v>
      </c>
      <c r="E2" s="4">
        <v>50</v>
      </c>
      <c r="F2" s="4">
        <v>5</v>
      </c>
      <c r="G2" s="4">
        <v>10</v>
      </c>
      <c r="H2" s="4">
        <v>10</v>
      </c>
      <c r="I2" s="4">
        <v>5</v>
      </c>
      <c r="J2" s="4">
        <v>100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burndown</vt:lpstr>
      <vt:lpstr>summary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</dc:creator>
  <cp:lastModifiedBy>Miguel Gonzalez</cp:lastModifiedBy>
  <dcterms:created xsi:type="dcterms:W3CDTF">2016-02-26T01:20:43Z</dcterms:created>
  <dcterms:modified xsi:type="dcterms:W3CDTF">2018-04-30T06:32:38Z</dcterms:modified>
</cp:coreProperties>
</file>